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<sst xmlns="http://schemas.openxmlformats.org/spreadsheetml/2006/main" count="113" uniqueCount="75">
  <si>
    <t>长治市屯留区2023年公开招聘司法协理员综合成绩及体检人员名单</t>
  </si>
  <si>
    <t>序号</t>
  </si>
  <si>
    <t>报考岗位</t>
  </si>
  <si>
    <t>姓名</t>
  </si>
  <si>
    <t>准考证号</t>
  </si>
  <si>
    <t>笔试成绩</t>
  </si>
  <si>
    <t>笔试权重60%</t>
  </si>
  <si>
    <t>面试成绩</t>
  </si>
  <si>
    <t>面试权重40%</t>
  </si>
  <si>
    <t>综合成绩</t>
  </si>
  <si>
    <t>综合排名</t>
  </si>
  <si>
    <t>备注</t>
  </si>
  <si>
    <t>01</t>
  </si>
  <si>
    <t>王翔</t>
  </si>
  <si>
    <t>14042410305</t>
  </si>
  <si>
    <t>进入体检环节</t>
  </si>
  <si>
    <t>朱晓栋</t>
  </si>
  <si>
    <t>14042411001</t>
  </si>
  <si>
    <t>赵亮</t>
  </si>
  <si>
    <t>14042410823</t>
  </si>
  <si>
    <t>冯永恒</t>
  </si>
  <si>
    <t>14042410130</t>
  </si>
  <si>
    <t>李帅</t>
  </si>
  <si>
    <t>14042410526</t>
  </si>
  <si>
    <t>杨亚军</t>
  </si>
  <si>
    <t>14042410704</t>
  </si>
  <si>
    <t>陈泽鑫</t>
  </si>
  <si>
    <t>14042410918</t>
  </si>
  <si>
    <t>李进</t>
  </si>
  <si>
    <t>14042410523</t>
  </si>
  <si>
    <t>张宁波</t>
  </si>
  <si>
    <t>14042411030</t>
  </si>
  <si>
    <t>周松杰</t>
  </si>
  <si>
    <t>14042411130</t>
  </si>
  <si>
    <t>魏泽源</t>
  </si>
  <si>
    <t>14042410230</t>
  </si>
  <si>
    <t>常超</t>
  </si>
  <si>
    <t>14042410609</t>
  </si>
  <si>
    <t>张雨</t>
  </si>
  <si>
    <t>14042411024</t>
  </si>
  <si>
    <t>郗雪林</t>
  </si>
  <si>
    <t>14042410607</t>
  </si>
  <si>
    <t>梁常勇</t>
  </si>
  <si>
    <t>14042410709</t>
  </si>
  <si>
    <t>李腾</t>
  </si>
  <si>
    <t>14042410114</t>
  </si>
  <si>
    <t>02</t>
  </si>
  <si>
    <t>李原驰</t>
  </si>
  <si>
    <t>14042420602</t>
  </si>
  <si>
    <t>贾雨溪</t>
  </si>
  <si>
    <t>14042420917</t>
  </si>
  <si>
    <t>杨佳琪</t>
  </si>
  <si>
    <t>14042420520</t>
  </si>
  <si>
    <t>王婷</t>
  </si>
  <si>
    <t>14042420312</t>
  </si>
  <si>
    <t>候燕妹</t>
  </si>
  <si>
    <t>14042420910</t>
  </si>
  <si>
    <t>姚瑶</t>
  </si>
  <si>
    <t>14042420310</t>
  </si>
  <si>
    <t>程婷</t>
  </si>
  <si>
    <t>14042420717</t>
  </si>
  <si>
    <t>邓圆圆</t>
  </si>
  <si>
    <t>14042420424</t>
  </si>
  <si>
    <t>宋振芳</t>
  </si>
  <si>
    <t>14042420713</t>
  </si>
  <si>
    <t>李欣欣</t>
  </si>
  <si>
    <t>14042420129</t>
  </si>
  <si>
    <t>陈瑜</t>
  </si>
  <si>
    <t>14042421203</t>
  </si>
  <si>
    <t>王宁</t>
  </si>
  <si>
    <t>14042420502</t>
  </si>
  <si>
    <t>余艾敏</t>
  </si>
  <si>
    <t>14042421022</t>
  </si>
  <si>
    <t>张素玲</t>
  </si>
  <si>
    <t>14042420428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</si>
</sst>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b/>
      <sz val="12"/>
      <color rgb="FF000000"/>
      <name val="宋体"/>
      <charset val="134"/>
    </font>
    <font>
      <b/>
      <sz val="11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8003\Documents\WeChat%20Files\wxid_bdf7w3bc0dq621\FileStorage\File\2024-02\&#23663;&#30041;&#21496;&#27861;&#21327;&#29702;&#21592;&#38754;&#35797;&#21450;&#32508;&#21512;&#25104;&#324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面试成绩公示版"/>
      <sheetName val="综合成绩表"/>
    </sheetNames>
    <sheetDataSet>
      <sheetData sheetId="0">
        <row r="3">
          <cell r="E3">
            <v>83.2</v>
          </cell>
        </row>
        <row r="4">
          <cell r="E4">
            <v>82.44</v>
          </cell>
        </row>
        <row r="5">
          <cell r="E5">
            <v>84.4</v>
          </cell>
        </row>
        <row r="6">
          <cell r="E6">
            <v>82.26</v>
          </cell>
        </row>
        <row r="7">
          <cell r="E7">
            <v>82.94</v>
          </cell>
        </row>
        <row r="8">
          <cell r="E8">
            <v>0</v>
          </cell>
        </row>
        <row r="9">
          <cell r="E9">
            <v>83.38</v>
          </cell>
        </row>
        <row r="10">
          <cell r="E10">
            <v>84.08</v>
          </cell>
        </row>
        <row r="11">
          <cell r="E11">
            <v>82.82</v>
          </cell>
        </row>
        <row r="12">
          <cell r="E12">
            <v>74.94</v>
          </cell>
        </row>
        <row r="13">
          <cell r="E13">
            <v>82.08</v>
          </cell>
        </row>
        <row r="14">
          <cell r="E14">
            <v>83.56</v>
          </cell>
        </row>
        <row r="15">
          <cell r="E15">
            <v>81.7</v>
          </cell>
        </row>
        <row r="16">
          <cell r="E16">
            <v>83.66</v>
          </cell>
        </row>
        <row r="17">
          <cell r="E17">
            <v>82.72</v>
          </cell>
        </row>
        <row r="18">
          <cell r="E18">
            <v>83.62</v>
          </cell>
        </row>
        <row r="19">
          <cell r="E19">
            <v>83.6</v>
          </cell>
        </row>
        <row r="20">
          <cell r="E20">
            <v>83.12</v>
          </cell>
        </row>
        <row r="21">
          <cell r="E21">
            <v>82.98</v>
          </cell>
        </row>
        <row r="22">
          <cell r="E22">
            <v>81.14</v>
          </cell>
        </row>
        <row r="23">
          <cell r="E23">
            <v>82.52</v>
          </cell>
        </row>
        <row r="24">
          <cell r="E24">
            <v>82.6</v>
          </cell>
        </row>
        <row r="25">
          <cell r="E25">
            <v>82.14</v>
          </cell>
        </row>
        <row r="26">
          <cell r="E26">
            <v>82.58</v>
          </cell>
        </row>
        <row r="27">
          <cell r="E27">
            <v>82.8</v>
          </cell>
        </row>
        <row r="28">
          <cell r="E28">
            <v>80.9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82.86</v>
          </cell>
        </row>
        <row r="32">
          <cell r="E32">
            <v>82.8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O8" sqref="O8"/>
    </sheetView>
  </sheetViews>
  <sheetFormatPr defaultColWidth="8.725" defaultRowHeight="22" customHeight="1"/>
  <cols>
    <col min="1" max="1" width="5.88333333333333" style="1" customWidth="1"/>
    <col min="2" max="2" width="6.25" style="1" customWidth="1"/>
    <col min="3" max="3" width="15" style="1" customWidth="1"/>
    <col min="4" max="4" width="17.8" style="1" customWidth="1"/>
    <col min="5" max="10" width="10.6333333333333" style="1" customWidth="1"/>
    <col min="11" max="11" width="17.25" style="1" customWidth="1"/>
    <col min="12" max="16384" width="8.725" style="1"/>
  </cols>
  <sheetData>
    <row r="1" s="1" customFormat="1" ht="6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9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customHeight="1" spans="1:11">
      <c r="A3" s="6">
        <v>1</v>
      </c>
      <c r="B3" s="7" t="s">
        <v>12</v>
      </c>
      <c r="C3" s="7" t="s">
        <v>13</v>
      </c>
      <c r="D3" s="7" t="s">
        <v>14</v>
      </c>
      <c r="E3" s="8">
        <v>76.5</v>
      </c>
      <c r="F3" s="9">
        <f t="shared" ref="F3:F32" si="0">ROUND(E3*0.6,2)</f>
        <v>45.9</v>
      </c>
      <c r="G3" s="9">
        <f>[1]面试成绩公示版!E3</f>
        <v>83.2</v>
      </c>
      <c r="H3" s="9">
        <f t="shared" ref="H3:H32" si="1">ROUND(G3*0.4,2)</f>
        <v>33.28</v>
      </c>
      <c r="I3" s="9">
        <f t="shared" ref="I3:I32" si="2">F3+H3</f>
        <v>79.18</v>
      </c>
      <c r="J3" s="9">
        <v>1</v>
      </c>
      <c r="K3" s="16" t="s">
        <v>15</v>
      </c>
    </row>
    <row r="4" s="2" customFormat="1" customHeight="1" spans="1:11">
      <c r="A4" s="6">
        <v>2</v>
      </c>
      <c r="B4" s="10" t="s">
        <v>12</v>
      </c>
      <c r="C4" s="10" t="s">
        <v>16</v>
      </c>
      <c r="D4" s="10" t="s">
        <v>17</v>
      </c>
      <c r="E4" s="8">
        <v>74.8</v>
      </c>
      <c r="F4" s="9">
        <f t="shared" si="0"/>
        <v>44.88</v>
      </c>
      <c r="G4" s="9">
        <f>[1]面试成绩公示版!E4</f>
        <v>82.44</v>
      </c>
      <c r="H4" s="9">
        <f t="shared" si="1"/>
        <v>32.98</v>
      </c>
      <c r="I4" s="9">
        <f t="shared" si="2"/>
        <v>77.86</v>
      </c>
      <c r="J4" s="9">
        <v>2</v>
      </c>
      <c r="K4" s="16" t="s">
        <v>15</v>
      </c>
    </row>
    <row r="5" s="2" customFormat="1" customHeight="1" spans="1:11">
      <c r="A5" s="6">
        <v>3</v>
      </c>
      <c r="B5" s="10" t="s">
        <v>12</v>
      </c>
      <c r="C5" s="10" t="s">
        <v>18</v>
      </c>
      <c r="D5" s="10" t="s">
        <v>19</v>
      </c>
      <c r="E5" s="8">
        <v>72</v>
      </c>
      <c r="F5" s="9">
        <f t="shared" si="0"/>
        <v>43.2</v>
      </c>
      <c r="G5" s="9">
        <f>[1]面试成绩公示版!E5</f>
        <v>84.4</v>
      </c>
      <c r="H5" s="9">
        <f t="shared" si="1"/>
        <v>33.76</v>
      </c>
      <c r="I5" s="9">
        <f t="shared" si="2"/>
        <v>76.96</v>
      </c>
      <c r="J5" s="9">
        <v>3</v>
      </c>
      <c r="K5" s="16" t="s">
        <v>15</v>
      </c>
    </row>
    <row r="6" s="2" customFormat="1" customHeight="1" spans="1:11">
      <c r="A6" s="6">
        <v>4</v>
      </c>
      <c r="B6" s="10" t="s">
        <v>12</v>
      </c>
      <c r="C6" s="10" t="s">
        <v>20</v>
      </c>
      <c r="D6" s="10" t="s">
        <v>21</v>
      </c>
      <c r="E6" s="8">
        <v>70.2</v>
      </c>
      <c r="F6" s="9">
        <f t="shared" si="0"/>
        <v>42.12</v>
      </c>
      <c r="G6" s="9">
        <f>[1]面试成绩公示版!E6</f>
        <v>82.26</v>
      </c>
      <c r="H6" s="9">
        <f t="shared" si="1"/>
        <v>32.9</v>
      </c>
      <c r="I6" s="9">
        <f t="shared" si="2"/>
        <v>75.02</v>
      </c>
      <c r="J6" s="9">
        <v>4</v>
      </c>
      <c r="K6" s="16" t="s">
        <v>15</v>
      </c>
    </row>
    <row r="7" s="2" customFormat="1" customHeight="1" spans="1:11">
      <c r="A7" s="6">
        <v>5</v>
      </c>
      <c r="B7" s="10" t="s">
        <v>12</v>
      </c>
      <c r="C7" s="10" t="s">
        <v>22</v>
      </c>
      <c r="D7" s="10" t="s">
        <v>23</v>
      </c>
      <c r="E7" s="8">
        <v>69.4</v>
      </c>
      <c r="F7" s="9">
        <f t="shared" si="0"/>
        <v>41.64</v>
      </c>
      <c r="G7" s="9">
        <f>[1]面试成绩公示版!E7</f>
        <v>82.94</v>
      </c>
      <c r="H7" s="9">
        <f t="shared" si="1"/>
        <v>33.18</v>
      </c>
      <c r="I7" s="9">
        <f t="shared" si="2"/>
        <v>74.82</v>
      </c>
      <c r="J7" s="9">
        <v>5</v>
      </c>
      <c r="K7" s="16" t="s">
        <v>15</v>
      </c>
    </row>
    <row r="8" s="2" customFormat="1" customHeight="1" spans="1:11">
      <c r="A8" s="6">
        <v>6</v>
      </c>
      <c r="B8" s="11" t="s">
        <v>12</v>
      </c>
      <c r="C8" s="10" t="s">
        <v>24</v>
      </c>
      <c r="D8" s="10" t="s">
        <v>25</v>
      </c>
      <c r="E8" s="8">
        <v>67.2</v>
      </c>
      <c r="F8" s="9">
        <f t="shared" si="0"/>
        <v>40.32</v>
      </c>
      <c r="G8" s="9">
        <f>[1]面试成绩公示版!E10</f>
        <v>84.08</v>
      </c>
      <c r="H8" s="9">
        <f t="shared" si="1"/>
        <v>33.63</v>
      </c>
      <c r="I8" s="9">
        <f t="shared" si="2"/>
        <v>73.95</v>
      </c>
      <c r="J8" s="9">
        <v>6</v>
      </c>
      <c r="K8" s="16" t="s">
        <v>15</v>
      </c>
    </row>
    <row r="9" s="1" customFormat="1" customHeight="1" spans="1:11">
      <c r="A9" s="12">
        <v>7</v>
      </c>
      <c r="B9" s="13" t="s">
        <v>12</v>
      </c>
      <c r="C9" s="13" t="s">
        <v>26</v>
      </c>
      <c r="D9" s="13" t="s">
        <v>27</v>
      </c>
      <c r="E9" s="14">
        <v>67.3</v>
      </c>
      <c r="F9" s="15">
        <f t="shared" si="0"/>
        <v>40.38</v>
      </c>
      <c r="G9" s="15">
        <f>[1]面试成绩公示版!E9</f>
        <v>83.38</v>
      </c>
      <c r="H9" s="15">
        <f t="shared" si="1"/>
        <v>33.35</v>
      </c>
      <c r="I9" s="15">
        <f t="shared" si="2"/>
        <v>73.73</v>
      </c>
      <c r="J9" s="15">
        <v>7</v>
      </c>
      <c r="K9" s="17"/>
    </row>
    <row r="10" s="1" customFormat="1" customHeight="1" spans="1:11">
      <c r="A10" s="12">
        <v>8</v>
      </c>
      <c r="B10" s="13" t="s">
        <v>12</v>
      </c>
      <c r="C10" s="13" t="s">
        <v>28</v>
      </c>
      <c r="D10" s="13" t="s">
        <v>29</v>
      </c>
      <c r="E10" s="14">
        <v>67</v>
      </c>
      <c r="F10" s="15">
        <f t="shared" si="0"/>
        <v>40.2</v>
      </c>
      <c r="G10" s="15">
        <f>[1]面试成绩公示版!E11</f>
        <v>82.82</v>
      </c>
      <c r="H10" s="15">
        <f t="shared" si="1"/>
        <v>33.13</v>
      </c>
      <c r="I10" s="15">
        <f t="shared" si="2"/>
        <v>73.33</v>
      </c>
      <c r="J10" s="15">
        <v>8</v>
      </c>
      <c r="K10" s="17"/>
    </row>
    <row r="11" s="1" customFormat="1" customHeight="1" spans="1:11">
      <c r="A11" s="12">
        <v>9</v>
      </c>
      <c r="B11" s="13" t="s">
        <v>12</v>
      </c>
      <c r="C11" s="13" t="s">
        <v>30</v>
      </c>
      <c r="D11" s="13" t="s">
        <v>31</v>
      </c>
      <c r="E11" s="14">
        <v>65.4</v>
      </c>
      <c r="F11" s="15">
        <f t="shared" si="0"/>
        <v>39.24</v>
      </c>
      <c r="G11" s="15">
        <f>[1]面试成绩公示版!E14</f>
        <v>83.56</v>
      </c>
      <c r="H11" s="15">
        <f t="shared" si="1"/>
        <v>33.42</v>
      </c>
      <c r="I11" s="15">
        <f t="shared" si="2"/>
        <v>72.66</v>
      </c>
      <c r="J11" s="15">
        <v>9</v>
      </c>
      <c r="K11" s="17"/>
    </row>
    <row r="12" s="1" customFormat="1" customHeight="1" spans="1:11">
      <c r="A12" s="12">
        <v>10</v>
      </c>
      <c r="B12" s="13" t="s">
        <v>12</v>
      </c>
      <c r="C12" s="13" t="s">
        <v>32</v>
      </c>
      <c r="D12" s="13" t="s">
        <v>33</v>
      </c>
      <c r="E12" s="14">
        <v>65.2</v>
      </c>
      <c r="F12" s="15">
        <f t="shared" si="0"/>
        <v>39.12</v>
      </c>
      <c r="G12" s="15">
        <f>[1]面试成绩公示版!E16</f>
        <v>83.66</v>
      </c>
      <c r="H12" s="15">
        <f t="shared" si="1"/>
        <v>33.46</v>
      </c>
      <c r="I12" s="15">
        <f t="shared" si="2"/>
        <v>72.58</v>
      </c>
      <c r="J12" s="15">
        <v>10</v>
      </c>
      <c r="K12" s="17"/>
    </row>
    <row r="13" s="1" customFormat="1" customHeight="1" spans="1:11">
      <c r="A13" s="12">
        <v>11</v>
      </c>
      <c r="B13" s="13" t="s">
        <v>12</v>
      </c>
      <c r="C13" s="13" t="s">
        <v>34</v>
      </c>
      <c r="D13" s="13" t="s">
        <v>35</v>
      </c>
      <c r="E13" s="14">
        <v>65.4</v>
      </c>
      <c r="F13" s="15">
        <f t="shared" si="0"/>
        <v>39.24</v>
      </c>
      <c r="G13" s="15">
        <f>[1]面试成绩公示版!E13</f>
        <v>82.08</v>
      </c>
      <c r="H13" s="15">
        <f t="shared" si="1"/>
        <v>32.83</v>
      </c>
      <c r="I13" s="15">
        <f t="shared" si="2"/>
        <v>72.07</v>
      </c>
      <c r="J13" s="15">
        <v>11</v>
      </c>
      <c r="K13" s="17"/>
    </row>
    <row r="14" s="1" customFormat="1" customHeight="1" spans="1:11">
      <c r="A14" s="12">
        <v>12</v>
      </c>
      <c r="B14" s="13" t="s">
        <v>12</v>
      </c>
      <c r="C14" s="13" t="s">
        <v>36</v>
      </c>
      <c r="D14" s="13" t="s">
        <v>37</v>
      </c>
      <c r="E14" s="14">
        <v>64.1</v>
      </c>
      <c r="F14" s="15">
        <f t="shared" si="0"/>
        <v>38.46</v>
      </c>
      <c r="G14" s="15">
        <f>[1]面试成绩公示版!E18</f>
        <v>83.62</v>
      </c>
      <c r="H14" s="15">
        <f t="shared" si="1"/>
        <v>33.45</v>
      </c>
      <c r="I14" s="15">
        <f t="shared" si="2"/>
        <v>71.91</v>
      </c>
      <c r="J14" s="15">
        <v>12</v>
      </c>
      <c r="K14" s="17"/>
    </row>
    <row r="15" s="1" customFormat="1" customHeight="1" spans="1:11">
      <c r="A15" s="12">
        <v>13</v>
      </c>
      <c r="B15" s="13" t="s">
        <v>12</v>
      </c>
      <c r="C15" s="13" t="s">
        <v>38</v>
      </c>
      <c r="D15" s="13" t="s">
        <v>39</v>
      </c>
      <c r="E15" s="14">
        <v>65.2</v>
      </c>
      <c r="F15" s="15">
        <f t="shared" si="0"/>
        <v>39.12</v>
      </c>
      <c r="G15" s="15">
        <f>[1]面试成绩公示版!E15</f>
        <v>81.7</v>
      </c>
      <c r="H15" s="15">
        <f t="shared" si="1"/>
        <v>32.68</v>
      </c>
      <c r="I15" s="15">
        <f t="shared" si="2"/>
        <v>71.8</v>
      </c>
      <c r="J15" s="15">
        <v>13</v>
      </c>
      <c r="K15" s="17"/>
    </row>
    <row r="16" s="1" customFormat="1" customHeight="1" spans="1:11">
      <c r="A16" s="12">
        <v>14</v>
      </c>
      <c r="B16" s="13" t="s">
        <v>12</v>
      </c>
      <c r="C16" s="13" t="s">
        <v>40</v>
      </c>
      <c r="D16" s="13" t="s">
        <v>41</v>
      </c>
      <c r="E16" s="14">
        <v>64.4</v>
      </c>
      <c r="F16" s="15">
        <f t="shared" si="0"/>
        <v>38.64</v>
      </c>
      <c r="G16" s="15">
        <f>[1]面试成绩公示版!E17</f>
        <v>82.72</v>
      </c>
      <c r="H16" s="15">
        <f t="shared" si="1"/>
        <v>33.09</v>
      </c>
      <c r="I16" s="15">
        <f t="shared" si="2"/>
        <v>71.73</v>
      </c>
      <c r="J16" s="15">
        <v>14</v>
      </c>
      <c r="K16" s="17"/>
    </row>
    <row r="17" s="1" customFormat="1" customHeight="1" spans="1:11">
      <c r="A17" s="12">
        <v>15</v>
      </c>
      <c r="B17" s="13" t="s">
        <v>12</v>
      </c>
      <c r="C17" s="13" t="s">
        <v>42</v>
      </c>
      <c r="D17" s="13" t="s">
        <v>43</v>
      </c>
      <c r="E17" s="14">
        <v>66.2</v>
      </c>
      <c r="F17" s="15">
        <f t="shared" si="0"/>
        <v>39.72</v>
      </c>
      <c r="G17" s="15">
        <f>[1]面试成绩公示版!E12</f>
        <v>74.94</v>
      </c>
      <c r="H17" s="15">
        <f t="shared" si="1"/>
        <v>29.98</v>
      </c>
      <c r="I17" s="15">
        <f t="shared" si="2"/>
        <v>69.7</v>
      </c>
      <c r="J17" s="15">
        <v>15</v>
      </c>
      <c r="K17" s="17"/>
    </row>
    <row r="18" s="1" customFormat="1" customHeight="1" spans="1:11">
      <c r="A18" s="12">
        <v>16</v>
      </c>
      <c r="B18" s="13" t="s">
        <v>12</v>
      </c>
      <c r="C18" s="13" t="s">
        <v>44</v>
      </c>
      <c r="D18" s="13" t="s">
        <v>45</v>
      </c>
      <c r="E18" s="14">
        <v>67.4</v>
      </c>
      <c r="F18" s="15">
        <f t="shared" si="0"/>
        <v>40.44</v>
      </c>
      <c r="G18" s="15">
        <f>[1]面试成绩公示版!E8</f>
        <v>0</v>
      </c>
      <c r="H18" s="15">
        <f t="shared" si="1"/>
        <v>0</v>
      </c>
      <c r="I18" s="15">
        <f t="shared" si="2"/>
        <v>40.44</v>
      </c>
      <c r="J18" s="15">
        <v>16</v>
      </c>
      <c r="K18" s="17"/>
    </row>
    <row r="19" s="2" customFormat="1" customHeight="1" spans="1:11">
      <c r="A19" s="6">
        <v>17</v>
      </c>
      <c r="B19" s="10" t="s">
        <v>46</v>
      </c>
      <c r="C19" s="10" t="s">
        <v>47</v>
      </c>
      <c r="D19" s="10" t="s">
        <v>48</v>
      </c>
      <c r="E19" s="8">
        <v>77.8</v>
      </c>
      <c r="F19" s="9">
        <f t="shared" si="0"/>
        <v>46.68</v>
      </c>
      <c r="G19" s="9">
        <f>[1]面试成绩公示版!E19</f>
        <v>83.6</v>
      </c>
      <c r="H19" s="9">
        <f t="shared" si="1"/>
        <v>33.44</v>
      </c>
      <c r="I19" s="9">
        <f t="shared" si="2"/>
        <v>80.12</v>
      </c>
      <c r="J19" s="9">
        <v>1</v>
      </c>
      <c r="K19" s="16" t="s">
        <v>15</v>
      </c>
    </row>
    <row r="20" s="2" customFormat="1" customHeight="1" spans="1:11">
      <c r="A20" s="6">
        <v>18</v>
      </c>
      <c r="B20" s="10" t="s">
        <v>46</v>
      </c>
      <c r="C20" s="10" t="s">
        <v>49</v>
      </c>
      <c r="D20" s="10" t="s">
        <v>50</v>
      </c>
      <c r="E20" s="8">
        <v>76.2</v>
      </c>
      <c r="F20" s="9">
        <f t="shared" si="0"/>
        <v>45.72</v>
      </c>
      <c r="G20" s="9">
        <f>[1]面试成绩公示版!E20</f>
        <v>83.12</v>
      </c>
      <c r="H20" s="9">
        <f t="shared" si="1"/>
        <v>33.25</v>
      </c>
      <c r="I20" s="9">
        <f t="shared" si="2"/>
        <v>78.97</v>
      </c>
      <c r="J20" s="9">
        <v>2</v>
      </c>
      <c r="K20" s="16" t="s">
        <v>15</v>
      </c>
    </row>
    <row r="21" s="2" customFormat="1" customHeight="1" spans="1:11">
      <c r="A21" s="6">
        <v>19</v>
      </c>
      <c r="B21" s="10" t="s">
        <v>46</v>
      </c>
      <c r="C21" s="10" t="s">
        <v>51</v>
      </c>
      <c r="D21" s="10" t="s">
        <v>52</v>
      </c>
      <c r="E21" s="8">
        <v>76</v>
      </c>
      <c r="F21" s="9">
        <f t="shared" si="0"/>
        <v>45.6</v>
      </c>
      <c r="G21" s="9">
        <f>[1]面试成绩公示版!E21</f>
        <v>82.98</v>
      </c>
      <c r="H21" s="9">
        <f t="shared" si="1"/>
        <v>33.19</v>
      </c>
      <c r="I21" s="9">
        <f t="shared" si="2"/>
        <v>78.79</v>
      </c>
      <c r="J21" s="9">
        <v>3</v>
      </c>
      <c r="K21" s="16" t="s">
        <v>15</v>
      </c>
    </row>
    <row r="22" s="2" customFormat="1" customHeight="1" spans="1:11">
      <c r="A22" s="6">
        <v>20</v>
      </c>
      <c r="B22" s="10" t="s">
        <v>46</v>
      </c>
      <c r="C22" s="10" t="s">
        <v>53</v>
      </c>
      <c r="D22" s="10" t="s">
        <v>54</v>
      </c>
      <c r="E22" s="8">
        <v>73.6</v>
      </c>
      <c r="F22" s="9">
        <f t="shared" si="0"/>
        <v>44.16</v>
      </c>
      <c r="G22" s="9">
        <f>[1]面试成绩公示版!E23</f>
        <v>82.52</v>
      </c>
      <c r="H22" s="9">
        <f t="shared" si="1"/>
        <v>33.01</v>
      </c>
      <c r="I22" s="9">
        <f t="shared" si="2"/>
        <v>77.17</v>
      </c>
      <c r="J22" s="9">
        <v>4</v>
      </c>
      <c r="K22" s="16" t="s">
        <v>15</v>
      </c>
    </row>
    <row r="23" s="2" customFormat="1" customHeight="1" spans="1:11">
      <c r="A23" s="6">
        <v>21</v>
      </c>
      <c r="B23" s="10" t="s">
        <v>46</v>
      </c>
      <c r="C23" s="10" t="s">
        <v>55</v>
      </c>
      <c r="D23" s="10" t="s">
        <v>56</v>
      </c>
      <c r="E23" s="8">
        <v>74.3</v>
      </c>
      <c r="F23" s="9">
        <f t="shared" si="0"/>
        <v>44.58</v>
      </c>
      <c r="G23" s="9">
        <f>[1]面试成绩公示版!E22</f>
        <v>81.14</v>
      </c>
      <c r="H23" s="9">
        <f t="shared" si="1"/>
        <v>32.46</v>
      </c>
      <c r="I23" s="9">
        <f t="shared" si="2"/>
        <v>77.04</v>
      </c>
      <c r="J23" s="9">
        <v>5</v>
      </c>
      <c r="K23" s="16" t="s">
        <v>15</v>
      </c>
    </row>
    <row r="24" s="1" customFormat="1" customHeight="1" spans="1:11">
      <c r="A24" s="12">
        <v>22</v>
      </c>
      <c r="B24" s="13" t="s">
        <v>46</v>
      </c>
      <c r="C24" s="13" t="s">
        <v>57</v>
      </c>
      <c r="D24" s="13" t="s">
        <v>58</v>
      </c>
      <c r="E24" s="14">
        <v>73.1</v>
      </c>
      <c r="F24" s="15">
        <f t="shared" si="0"/>
        <v>43.86</v>
      </c>
      <c r="G24" s="15">
        <f>[1]面试成绩公示版!E24</f>
        <v>82.6</v>
      </c>
      <c r="H24" s="15">
        <f t="shared" si="1"/>
        <v>33.04</v>
      </c>
      <c r="I24" s="15">
        <f t="shared" si="2"/>
        <v>76.9</v>
      </c>
      <c r="J24" s="15">
        <v>6</v>
      </c>
      <c r="K24" s="17"/>
    </row>
    <row r="25" s="1" customFormat="1" customHeight="1" spans="1:11">
      <c r="A25" s="12">
        <v>23</v>
      </c>
      <c r="B25" s="13" t="s">
        <v>46</v>
      </c>
      <c r="C25" s="13" t="s">
        <v>59</v>
      </c>
      <c r="D25" s="13" t="s">
        <v>60</v>
      </c>
      <c r="E25" s="14">
        <v>72.4</v>
      </c>
      <c r="F25" s="15">
        <f t="shared" si="0"/>
        <v>43.44</v>
      </c>
      <c r="G25" s="15">
        <f>[1]面试成绩公示版!E27</f>
        <v>82.8</v>
      </c>
      <c r="H25" s="15">
        <f t="shared" si="1"/>
        <v>33.12</v>
      </c>
      <c r="I25" s="15">
        <f t="shared" si="2"/>
        <v>76.56</v>
      </c>
      <c r="J25" s="15">
        <v>7</v>
      </c>
      <c r="K25" s="17"/>
    </row>
    <row r="26" s="1" customFormat="1" customHeight="1" spans="1:11">
      <c r="A26" s="12">
        <v>24</v>
      </c>
      <c r="B26" s="13" t="s">
        <v>46</v>
      </c>
      <c r="C26" s="13" t="s">
        <v>61</v>
      </c>
      <c r="D26" s="13" t="s">
        <v>62</v>
      </c>
      <c r="E26" s="14">
        <v>72.5</v>
      </c>
      <c r="F26" s="15">
        <f t="shared" si="0"/>
        <v>43.5</v>
      </c>
      <c r="G26" s="15">
        <f>[1]面试成绩公示版!E26</f>
        <v>82.58</v>
      </c>
      <c r="H26" s="15">
        <f t="shared" si="1"/>
        <v>33.03</v>
      </c>
      <c r="I26" s="15">
        <f t="shared" si="2"/>
        <v>76.53</v>
      </c>
      <c r="J26" s="15">
        <v>8</v>
      </c>
      <c r="K26" s="17"/>
    </row>
    <row r="27" s="1" customFormat="1" customHeight="1" spans="1:11">
      <c r="A27" s="12">
        <v>25</v>
      </c>
      <c r="B27" s="13" t="s">
        <v>46</v>
      </c>
      <c r="C27" s="13" t="s">
        <v>63</v>
      </c>
      <c r="D27" s="13" t="s">
        <v>64</v>
      </c>
      <c r="E27" s="14">
        <v>72.6</v>
      </c>
      <c r="F27" s="15">
        <f t="shared" si="0"/>
        <v>43.56</v>
      </c>
      <c r="G27" s="15">
        <f>[1]面试成绩公示版!E25</f>
        <v>82.14</v>
      </c>
      <c r="H27" s="15">
        <f t="shared" si="1"/>
        <v>32.86</v>
      </c>
      <c r="I27" s="15">
        <f t="shared" si="2"/>
        <v>76.42</v>
      </c>
      <c r="J27" s="15">
        <v>9</v>
      </c>
      <c r="K27" s="17"/>
    </row>
    <row r="28" s="1" customFormat="1" customHeight="1" spans="1:11">
      <c r="A28" s="12">
        <v>26</v>
      </c>
      <c r="B28" s="13" t="s">
        <v>46</v>
      </c>
      <c r="C28" s="13" t="s">
        <v>65</v>
      </c>
      <c r="D28" s="13" t="s">
        <v>66</v>
      </c>
      <c r="E28" s="14">
        <v>71.3</v>
      </c>
      <c r="F28" s="15">
        <f t="shared" si="0"/>
        <v>42.78</v>
      </c>
      <c r="G28" s="15">
        <f>[1]面试成绩公示版!E31</f>
        <v>82.86</v>
      </c>
      <c r="H28" s="15">
        <f t="shared" si="1"/>
        <v>33.14</v>
      </c>
      <c r="I28" s="15">
        <f t="shared" si="2"/>
        <v>75.92</v>
      </c>
      <c r="J28" s="15">
        <v>10</v>
      </c>
      <c r="K28" s="17"/>
    </row>
    <row r="29" s="1" customFormat="1" customHeight="1" spans="1:11">
      <c r="A29" s="12">
        <v>27</v>
      </c>
      <c r="B29" s="13" t="s">
        <v>46</v>
      </c>
      <c r="C29" s="13" t="s">
        <v>67</v>
      </c>
      <c r="D29" s="13" t="s">
        <v>68</v>
      </c>
      <c r="E29" s="14">
        <v>71.1</v>
      </c>
      <c r="F29" s="15">
        <f t="shared" si="0"/>
        <v>42.66</v>
      </c>
      <c r="G29" s="15">
        <f>[1]面试成绩公示版!E32</f>
        <v>82.8</v>
      </c>
      <c r="H29" s="15">
        <f t="shared" si="1"/>
        <v>33.12</v>
      </c>
      <c r="I29" s="15">
        <f t="shared" si="2"/>
        <v>75.78</v>
      </c>
      <c r="J29" s="15">
        <v>11</v>
      </c>
      <c r="K29" s="17"/>
    </row>
    <row r="30" s="1" customFormat="1" customHeight="1" spans="1:11">
      <c r="A30" s="12">
        <v>28</v>
      </c>
      <c r="B30" s="13" t="s">
        <v>46</v>
      </c>
      <c r="C30" s="13" t="s">
        <v>69</v>
      </c>
      <c r="D30" s="13" t="s">
        <v>70</v>
      </c>
      <c r="E30" s="14">
        <v>72.2</v>
      </c>
      <c r="F30" s="15">
        <f t="shared" si="0"/>
        <v>43.32</v>
      </c>
      <c r="G30" s="15">
        <f>[1]面试成绩公示版!E28</f>
        <v>80.9</v>
      </c>
      <c r="H30" s="15">
        <f t="shared" si="1"/>
        <v>32.36</v>
      </c>
      <c r="I30" s="15">
        <f t="shared" si="2"/>
        <v>75.68</v>
      </c>
      <c r="J30" s="15">
        <v>12</v>
      </c>
      <c r="K30" s="17"/>
    </row>
    <row r="31" s="1" customFormat="1" customHeight="1" spans="1:11">
      <c r="A31" s="12">
        <v>29</v>
      </c>
      <c r="B31" s="13" t="s">
        <v>46</v>
      </c>
      <c r="C31" s="13" t="s">
        <v>71</v>
      </c>
      <c r="D31" s="13" t="s">
        <v>72</v>
      </c>
      <c r="E31" s="14">
        <v>71.6</v>
      </c>
      <c r="F31" s="15">
        <f t="shared" si="0"/>
        <v>42.96</v>
      </c>
      <c r="G31" s="15">
        <f>[1]面试成绩公示版!E29</f>
        <v>0</v>
      </c>
      <c r="H31" s="15">
        <f t="shared" si="1"/>
        <v>0</v>
      </c>
      <c r="I31" s="15">
        <f t="shared" si="2"/>
        <v>42.96</v>
      </c>
      <c r="J31" s="15">
        <v>13</v>
      </c>
      <c r="K31" s="17"/>
    </row>
    <row r="32" s="1" customFormat="1" customHeight="1" spans="1:11">
      <c r="A32" s="12">
        <v>30</v>
      </c>
      <c r="B32" s="13" t="s">
        <v>46</v>
      </c>
      <c r="C32" s="13" t="s">
        <v>73</v>
      </c>
      <c r="D32" s="13" t="s">
        <v>74</v>
      </c>
      <c r="E32" s="14">
        <v>71.4</v>
      </c>
      <c r="F32" s="15">
        <f t="shared" si="0"/>
        <v>42.84</v>
      </c>
      <c r="G32" s="15">
        <f>[1]面试成绩公示版!E30</f>
        <v>0</v>
      </c>
      <c r="H32" s="15">
        <f t="shared" si="1"/>
        <v>0</v>
      </c>
      <c r="I32" s="15">
        <f t="shared" si="2"/>
        <v>42.84</v>
      </c>
      <c r="J32" s="15">
        <v>14</v>
      </c>
      <c r="K32" s="17"/>
    </row>
  </sheetData>
  <mergeCells count="1">
    <mergeCell ref="A1:K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本人名杰</cp:lastModifiedBy>
  <dcterms:created xsi:type="dcterms:W3CDTF">2023-05-12T11:15:00Z</dcterms:created>
  <dcterms:modified xsi:type="dcterms:W3CDTF">2024-02-05T07:55:04Z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412767E1102349AFA5EC11A489565380_12</vt:lpwstr>
  </property>
</Properties>
</file>